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H Drive\"/>
    </mc:Choice>
  </mc:AlternateContent>
  <xr:revisionPtr revIDLastSave="0" documentId="8_{3E5FE0CF-F406-4E8D-BE56-9A0A9CC347B6}" xr6:coauthVersionLast="47" xr6:coauthVersionMax="47" xr10:uidLastSave="{00000000-0000-0000-0000-000000000000}"/>
  <bookViews>
    <workbookView xWindow="2985" yWindow="2985" windowWidth="21600" windowHeight="11295" activeTab="1" xr2:uid="{79162B02-5FA9-2348-A108-206A5EF1E3AF}"/>
  </bookViews>
  <sheets>
    <sheet name="SAMPLE" sheetId="1" r:id="rId1"/>
    <sheet name="CR Workbook" sheetId="2" r:id="rId2"/>
    <sheet name="FP Workbook" sheetId="3" r:id="rId3"/>
  </sheets>
  <definedNames>
    <definedName name="_xlnm.Print_Area" localSheetId="1">'CR Workbook'!$A$1:$M$33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3" l="1"/>
  <c r="D17" i="3" s="1"/>
  <c r="L22" i="3"/>
  <c r="M23" i="3" s="1"/>
  <c r="I22" i="3"/>
  <c r="J23" i="3" s="1"/>
  <c r="F22" i="3"/>
  <c r="G23" i="3" s="1"/>
  <c r="C22" i="3"/>
  <c r="D23" i="3" s="1"/>
  <c r="L16" i="3"/>
  <c r="M17" i="3" s="1"/>
  <c r="I16" i="3"/>
  <c r="J17" i="3" s="1"/>
  <c r="F16" i="3"/>
  <c r="G17" i="3" s="1"/>
  <c r="L10" i="3"/>
  <c r="M11" i="3" s="1"/>
  <c r="I10" i="3"/>
  <c r="J11" i="3" s="1"/>
  <c r="F10" i="3"/>
  <c r="G11" i="3" s="1"/>
  <c r="C10" i="3"/>
  <c r="D11" i="3" s="1"/>
  <c r="L16" i="2"/>
  <c r="M17" i="2" s="1"/>
  <c r="I16" i="2"/>
  <c r="J17" i="2" s="1"/>
  <c r="F16" i="2"/>
  <c r="G17" i="2" s="1"/>
  <c r="C16" i="2"/>
  <c r="D17" i="2" s="1"/>
  <c r="L10" i="2"/>
  <c r="M11" i="2" s="1"/>
  <c r="I10" i="2"/>
  <c r="J11" i="2" s="1"/>
  <c r="F10" i="2"/>
  <c r="G11" i="2" s="1"/>
  <c r="C10" i="2"/>
  <c r="D11" i="2" s="1"/>
  <c r="L17" i="1" l="1"/>
  <c r="M18" i="1" s="1"/>
  <c r="I17" i="1"/>
  <c r="J18" i="1" s="1"/>
  <c r="C17" i="1"/>
  <c r="D18" i="1" s="1"/>
  <c r="L10" i="1"/>
  <c r="M11" i="1" s="1"/>
  <c r="I10" i="1"/>
  <c r="J11" i="1" s="1"/>
  <c r="F10" i="1"/>
  <c r="G11" i="1" s="1"/>
  <c r="C10" i="1"/>
  <c r="D11" i="1" s="1"/>
  <c r="F17" i="1" l="1"/>
  <c r="G18" i="1" s="1"/>
</calcChain>
</file>

<file path=xl/sharedStrings.xml><?xml version="1.0" encoding="utf-8"?>
<sst xmlns="http://schemas.openxmlformats.org/spreadsheetml/2006/main" count="255" uniqueCount="84">
  <si>
    <t>Base Year</t>
  </si>
  <si>
    <t>Renewal Year 1</t>
  </si>
  <si>
    <t>Maximum Fee</t>
  </si>
  <si>
    <t>Actual Fee</t>
  </si>
  <si>
    <t>Index Rate %</t>
  </si>
  <si>
    <t>Renewal Year 2</t>
  </si>
  <si>
    <t>Renewal Year 3</t>
  </si>
  <si>
    <t>Renewal Year 4</t>
  </si>
  <si>
    <t>Allowable</t>
  </si>
  <si>
    <t xml:space="preserve">Index Rate Calculation Form </t>
  </si>
  <si>
    <t>Cents per Meal Fee</t>
  </si>
  <si>
    <t>Flat Fee</t>
  </si>
  <si>
    <t>Insert the year date of the Base Year Contract e.g. 2020-2021</t>
  </si>
  <si>
    <t>Date of Board Meeting</t>
  </si>
  <si>
    <t>Insert the dates of the Renewal Year Contracts for Cents per Meal Fee</t>
  </si>
  <si>
    <t>Insert the dates of the Renewal Year Contracts for Flat Fee</t>
  </si>
  <si>
    <t>OR</t>
  </si>
  <si>
    <t>The maximum fee that can be charged for that Renewal year will automatically calculate for Cents per Meal Fee contracts</t>
  </si>
  <si>
    <t>The maximum fee that can be charged for that Renewal year will automatically calculate for Flat Fee contracts</t>
  </si>
  <si>
    <t>Insert the Index Rate applicable on the date of the SFA's Board Meeting approving the Renewal of the FSMC Contract (See above)</t>
  </si>
  <si>
    <t>Cell B6 or B13</t>
  </si>
  <si>
    <t>Cell B7 or B14</t>
  </si>
  <si>
    <t xml:space="preserve">Cell D3 </t>
  </si>
  <si>
    <t>Cell D6, G6, J6, M6</t>
  </si>
  <si>
    <t>Cell D13, G13, J13, M13</t>
  </si>
  <si>
    <t>Cell C10, F10, I10, L10</t>
  </si>
  <si>
    <t>Cell C17, F17, I17, L17</t>
  </si>
  <si>
    <t>Cell D10, G10, J10, M10</t>
  </si>
  <si>
    <t>Cell D4, G4, J4, M4</t>
  </si>
  <si>
    <t>Insert the date of the Board Meeting approving the FSMC Renewal</t>
  </si>
  <si>
    <t>Cell D17, G17, J17, M17</t>
  </si>
  <si>
    <t>during the renewal process for each subsequent renewal year (Year 2, Year 3, Year 4)</t>
  </si>
  <si>
    <t>DO NOT RETURN TO STATE AGENCY - FOR SFA FILES ONLY</t>
  </si>
  <si>
    <t>2021-2022</t>
  </si>
  <si>
    <t>2022-2023</t>
  </si>
  <si>
    <t>Fixed Price Index Rate Calculation Form</t>
  </si>
  <si>
    <t>Cost Reimbursable Index Rate Calculation Form</t>
  </si>
  <si>
    <t>Breakfast Price</t>
  </si>
  <si>
    <t>Lunch/Dinner Price</t>
  </si>
  <si>
    <t>Snack Price</t>
  </si>
  <si>
    <t>Enter Price for Each Meal Rate</t>
  </si>
  <si>
    <t>Cell B8,B14 &amp; B20</t>
  </si>
  <si>
    <t xml:space="preserve">The SFA should prepare this form at the time of the Year 1 Renewal.  The form should be kept on file with yearly FSMC renewal documents and be completed </t>
  </si>
  <si>
    <t>The SFA should prepare this form at the time of the Year 1 Renewal.  The form should be kept on file with yearly FSMC renewal documents and be completed during the renewal process for each subsequent renewal year (Year 2, Year 3, Year 4)</t>
  </si>
  <si>
    <t>Cell B7, B13, or B19</t>
  </si>
  <si>
    <t xml:space="preserve">Cell D4, G4, J4, M4 </t>
  </si>
  <si>
    <t>Cell D5, G5, J5, M5</t>
  </si>
  <si>
    <t>Cell D7, G7, J7, M7</t>
  </si>
  <si>
    <t>Insert the dates of the Renewal Year Contracts for Breakfast Price(s)</t>
  </si>
  <si>
    <t>Insert the dates of the Renewal Year Contracts for Lunch/Dinner Price(s)</t>
  </si>
  <si>
    <t>Cell D19, G19, J19, M19</t>
  </si>
  <si>
    <t>Insert the dates of the Renewal Year Contracts for Snack Price</t>
  </si>
  <si>
    <t>Cell C16, F16, I16, L16</t>
  </si>
  <si>
    <t>Cell C22, F22, I22, L22</t>
  </si>
  <si>
    <t>Cell D16, G16, J16, M16</t>
  </si>
  <si>
    <t>The maximum price that can be charged for that Renewal year will automatically calculate for Breakfast</t>
  </si>
  <si>
    <t>The maximum price that can be charged for that Renewal year will automatically calculate for Lunch/Dinner</t>
  </si>
  <si>
    <t>The maximum price that can be charged for that Renewal year will automatically calculate for Snack</t>
  </si>
  <si>
    <t>Cell D22, G22, J22, M22</t>
  </si>
  <si>
    <t>Cell B7 or B13</t>
  </si>
  <si>
    <t>Cell B8 or B14</t>
  </si>
  <si>
    <t xml:space="preserve">Cell D4 </t>
  </si>
  <si>
    <r>
      <t xml:space="preserve">NOTE: Actual Fee must not exceed Maximum Fee Allowable by any amount. </t>
    </r>
    <r>
      <rPr>
        <b/>
        <sz val="11"/>
        <color theme="1"/>
        <rFont val="Calibri"/>
        <family val="2"/>
        <scheme val="minor"/>
      </rPr>
      <t>Always round down.</t>
    </r>
  </si>
  <si>
    <r>
      <t xml:space="preserve">(Completed Sample includes examples of both cents per meal and flat fee. </t>
    </r>
    <r>
      <rPr>
        <b/>
        <sz val="12"/>
        <color rgb="FFFF0000"/>
        <rFont val="Calibri"/>
        <family val="2"/>
        <scheme val="minor"/>
      </rPr>
      <t>SFA only has one type of management fee Cents per Meal or Flat Fee</t>
    </r>
    <r>
      <rPr>
        <i/>
        <sz val="12"/>
        <color theme="1"/>
        <rFont val="Calibri"/>
        <family val="2"/>
        <scheme val="minor"/>
      </rPr>
      <t>)</t>
    </r>
  </si>
  <si>
    <t>SFA only has one type of management fee Cents per Meal or Flat Fee</t>
  </si>
  <si>
    <t>Maximum Rate</t>
  </si>
  <si>
    <t>Actual Rate</t>
  </si>
  <si>
    <t>2023-2024</t>
  </si>
  <si>
    <t>2024-2025</t>
  </si>
  <si>
    <r>
      <t xml:space="preserve">The Index Rate Percentage is posted on: </t>
    </r>
    <r>
      <rPr>
        <i/>
        <sz val="11"/>
        <color theme="1"/>
        <rFont val="Arial"/>
        <family val="2"/>
      </rPr>
      <t xml:space="preserve">NJ Department of Community Affairs website under the </t>
    </r>
    <r>
      <rPr>
        <i/>
        <u/>
        <sz val="11"/>
        <color theme="1"/>
        <rFont val="Arial"/>
        <family val="2"/>
      </rPr>
      <t>"Contracts Law Information/Bid Thresholds/ Index Rate"</t>
    </r>
    <r>
      <rPr>
        <i/>
        <sz val="11"/>
        <color theme="1"/>
        <rFont val="Arial"/>
        <family val="2"/>
      </rPr>
      <t xml:space="preserve"> menu at the following link</t>
    </r>
    <r>
      <rPr>
        <b/>
        <i/>
        <sz val="11"/>
        <color theme="1"/>
        <rFont val="Arial"/>
        <family val="2"/>
      </rPr>
      <t>:</t>
    </r>
  </si>
  <si>
    <t>https://www.nj.gov/dca/dlgs/programs/NJ_LAPL.shtml</t>
  </si>
  <si>
    <r>
      <t xml:space="preserve">The Index Rate Percentage is posted on: NJ Department of Community Affairs website under the </t>
    </r>
    <r>
      <rPr>
        <u/>
        <sz val="11"/>
        <color theme="1"/>
        <rFont val="Arial"/>
        <family val="2"/>
      </rPr>
      <t>"Contracts Law Information/Bid Thresholds/ Index Rate"</t>
    </r>
    <r>
      <rPr>
        <sz val="11"/>
        <color theme="1"/>
        <rFont val="Arial"/>
        <family val="2"/>
      </rPr>
      <t xml:space="preserve"> menu at the following link:</t>
    </r>
  </si>
  <si>
    <r>
      <t xml:space="preserve">The Index Rate Percentage is posted on: NJ Department of Community Affairs website under the </t>
    </r>
    <r>
      <rPr>
        <u/>
        <sz val="10"/>
        <color theme="1"/>
        <rFont val="Arial"/>
        <family val="2"/>
      </rPr>
      <t>"Contracts Law Information/Bid Thresholds/ Index Rate"</t>
    </r>
    <r>
      <rPr>
        <sz val="10"/>
        <color theme="1"/>
        <rFont val="Arial"/>
        <family val="2"/>
      </rPr>
      <t xml:space="preserve"> menu at the following link:</t>
    </r>
  </si>
  <si>
    <t>2025-2026</t>
  </si>
  <si>
    <t>Insert the year date of the Base Year Contract e.g. 2021-2022</t>
  </si>
  <si>
    <r>
      <t xml:space="preserve">Insert the fee in the Base Year Contract </t>
    </r>
    <r>
      <rPr>
        <b/>
        <i/>
        <sz val="11"/>
        <color theme="1"/>
        <rFont val="Calibri"/>
        <family val="2"/>
        <scheme val="minor"/>
      </rPr>
      <t>either</t>
    </r>
    <r>
      <rPr>
        <sz val="11"/>
        <color theme="1"/>
        <rFont val="Calibri"/>
        <family val="2"/>
        <scheme val="minor"/>
      </rPr>
      <t xml:space="preserve"> Cents per Meal (B8) or Flat Fee (B14) </t>
    </r>
    <r>
      <rPr>
        <b/>
        <i/>
        <sz val="11"/>
        <color theme="1"/>
        <rFont val="Calibri"/>
        <family val="2"/>
        <scheme val="minor"/>
      </rPr>
      <t>ONLY 1 fee is allowed to be charged.</t>
    </r>
  </si>
  <si>
    <r>
      <t xml:space="preserve">The SFA must insert the actual fee negotiated with the FSMC </t>
    </r>
    <r>
      <rPr>
        <b/>
        <u/>
        <sz val="11"/>
        <color theme="1"/>
        <rFont val="Calibri (Body)"/>
      </rPr>
      <t>but it must be equal to or below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the maximum allowable fee. If </t>
    </r>
    <r>
      <rPr>
        <sz val="11"/>
        <color rgb="FFFF0000"/>
        <rFont val="Calibri"/>
        <family val="2"/>
        <scheme val="minor"/>
      </rPr>
      <t>ERROR</t>
    </r>
    <r>
      <rPr>
        <sz val="11"/>
        <color theme="1"/>
        <rFont val="Calibri"/>
        <family val="2"/>
        <scheme val="minor"/>
      </rPr>
      <t xml:space="preserve"> message shows in cell below entry, amount is over maximum allowable fee. </t>
    </r>
  </si>
  <si>
    <r>
      <t xml:space="preserve">Insert the fee in the Base Year Contract </t>
    </r>
    <r>
      <rPr>
        <b/>
        <i/>
        <sz val="11"/>
        <color theme="1"/>
        <rFont val="Calibri"/>
        <family val="2"/>
        <scheme val="minor"/>
      </rPr>
      <t>either</t>
    </r>
    <r>
      <rPr>
        <sz val="11"/>
        <color theme="1"/>
        <rFont val="Calibri"/>
        <family val="2"/>
        <scheme val="minor"/>
      </rPr>
      <t xml:space="preserve"> Cents per Meal (B7) or Flat Fee (B14) </t>
    </r>
    <r>
      <rPr>
        <b/>
        <i/>
        <sz val="11"/>
        <color theme="1"/>
        <rFont val="Calibri"/>
        <family val="2"/>
        <scheme val="minor"/>
      </rPr>
      <t>ONLY 1 fee is allowed to be charged.</t>
    </r>
  </si>
  <si>
    <r>
      <t xml:space="preserve">Insert the </t>
    </r>
    <r>
      <rPr>
        <b/>
        <sz val="11"/>
        <color theme="1"/>
        <rFont val="Calibri"/>
        <family val="2"/>
        <scheme val="minor"/>
      </rPr>
      <t>Price Per Meal Fee</t>
    </r>
    <r>
      <rPr>
        <sz val="11"/>
        <color theme="1"/>
        <rFont val="Calibri"/>
        <family val="2"/>
        <scheme val="minor"/>
      </rPr>
      <t xml:space="preserve"> in the Base Year Contract </t>
    </r>
    <r>
      <rPr>
        <b/>
        <i/>
        <sz val="11"/>
        <color theme="1"/>
        <rFont val="Calibri"/>
        <family val="2"/>
        <scheme val="minor"/>
      </rPr>
      <t>for Breakfast, Lunch/Dinner and Snack</t>
    </r>
  </si>
  <si>
    <r>
      <t xml:space="preserve">The SFA must insert the actual price negotiated with the FSMC </t>
    </r>
    <r>
      <rPr>
        <b/>
        <u/>
        <sz val="11"/>
        <color theme="1"/>
        <rFont val="Calibri (Body)"/>
      </rPr>
      <t>but it must be equal to or below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the maximum allowable Breakfast price. If </t>
    </r>
    <r>
      <rPr>
        <sz val="11"/>
        <color rgb="FFFF0000"/>
        <rFont val="Calibri"/>
        <family val="2"/>
        <scheme val="minor"/>
      </rPr>
      <t>ERROR</t>
    </r>
    <r>
      <rPr>
        <sz val="11"/>
        <color theme="1"/>
        <rFont val="Calibri"/>
        <family val="2"/>
        <scheme val="minor"/>
      </rPr>
      <t xml:space="preserve"> message shows in cell below entry, amount is over maximum allowable price. </t>
    </r>
  </si>
  <si>
    <r>
      <t xml:space="preserve">The SFA must insert the actual price negotiated with the FSMC </t>
    </r>
    <r>
      <rPr>
        <b/>
        <u/>
        <sz val="11"/>
        <color theme="1"/>
        <rFont val="Calibri (Body)"/>
      </rPr>
      <t>but it must be equal to or below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the maximum allowable Lunch/Dinner price. If </t>
    </r>
    <r>
      <rPr>
        <sz val="11"/>
        <color rgb="FFFF0000"/>
        <rFont val="Calibri"/>
        <family val="2"/>
        <scheme val="minor"/>
      </rPr>
      <t>ERROR</t>
    </r>
    <r>
      <rPr>
        <sz val="11"/>
        <color theme="1"/>
        <rFont val="Calibri"/>
        <family val="2"/>
        <scheme val="minor"/>
      </rPr>
      <t xml:space="preserve"> message shows in cell below entry, amount is over maximum allowable price. </t>
    </r>
  </si>
  <si>
    <r>
      <t xml:space="preserve">The SFA must insert the actual price negotiated with the FSMC </t>
    </r>
    <r>
      <rPr>
        <b/>
        <u/>
        <sz val="11"/>
        <color theme="1"/>
        <rFont val="Calibri (Body)"/>
      </rPr>
      <t>but it must be equal to or below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the maximum allowable Snack price. If </t>
    </r>
    <r>
      <rPr>
        <sz val="11"/>
        <color rgb="FFFF0000"/>
        <rFont val="Calibri"/>
        <family val="2"/>
        <scheme val="minor"/>
      </rPr>
      <t>ERROR</t>
    </r>
    <r>
      <rPr>
        <sz val="11"/>
        <color theme="1"/>
        <rFont val="Calibri"/>
        <family val="2"/>
        <scheme val="minor"/>
      </rPr>
      <t xml:space="preserve"> message shows in cell below entry, amount is over maximum allowable price. </t>
    </r>
  </si>
  <si>
    <t>Form 272      Revised 10/2024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</si>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</sst>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.0000"/>
    <numFmt numFmtId="166" formatCode="&quot;$&quot;#,##0.00000"/>
  </numFmts>
  <fonts count="3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2"/>
      <color theme="2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2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 (Body)"/>
    </font>
    <font>
      <i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1">
    <xf numFmtId="0" fontId="0" fillId="0" borderId="0" xfId="0"/>
    <xf numFmtId="0" fontId="7" fillId="0" borderId="0" xfId="2"/>
    <xf numFmtId="0" fontId="12" fillId="0" borderId="0" xfId="0" applyFont="1"/>
    <xf numFmtId="0" fontId="16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5" fontId="0" fillId="8" borderId="11" xfId="0" applyNumberForma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0" fillId="2" borderId="12" xfId="0" applyNumberFormat="1" applyFill="1" applyBorder="1" applyAlignment="1" applyProtection="1">
      <alignment horizontal="center" wrapText="1"/>
      <protection locked="0"/>
    </xf>
    <xf numFmtId="44" fontId="0" fillId="0" borderId="10" xfId="1" applyFont="1" applyBorder="1" applyAlignment="1">
      <alignment horizontal="center" wrapText="1"/>
    </xf>
    <xf numFmtId="164" fontId="16" fillId="0" borderId="7" xfId="0" applyNumberFormat="1" applyFont="1" applyBorder="1" applyAlignment="1">
      <alignment horizontal="center" wrapText="1"/>
    </xf>
    <xf numFmtId="44" fontId="16" fillId="0" borderId="7" xfId="1" applyFont="1" applyBorder="1" applyAlignment="1">
      <alignment horizontal="center" wrapText="1"/>
    </xf>
    <xf numFmtId="44" fontId="0" fillId="0" borderId="6" xfId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7" xfId="0" applyBorder="1" applyAlignment="1">
      <alignment wrapText="1"/>
    </xf>
    <xf numFmtId="0" fontId="17" fillId="0" borderId="17" xfId="0" applyFont="1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wrapText="1"/>
    </xf>
    <xf numFmtId="0" fontId="15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165" fontId="0" fillId="2" borderId="12" xfId="0" applyNumberFormat="1" applyFill="1" applyBorder="1" applyAlignment="1" applyProtection="1">
      <alignment horizontal="center" wrapText="1"/>
      <protection locked="0"/>
    </xf>
    <xf numFmtId="165" fontId="0" fillId="2" borderId="18" xfId="0" applyNumberFormat="1" applyFill="1" applyBorder="1" applyAlignment="1" applyProtection="1">
      <alignment horizontal="center" wrapText="1"/>
      <protection locked="0"/>
    </xf>
    <xf numFmtId="10" fontId="0" fillId="4" borderId="10" xfId="0" applyNumberFormat="1" applyFill="1" applyBorder="1" applyAlignment="1" applyProtection="1">
      <alignment horizontal="center" wrapText="1"/>
      <protection locked="0"/>
    </xf>
    <xf numFmtId="14" fontId="0" fillId="5" borderId="1" xfId="0" applyNumberFormat="1" applyFill="1" applyBorder="1" applyAlignment="1" applyProtection="1">
      <alignment horizontal="center" wrapText="1"/>
      <protection locked="0"/>
    </xf>
    <xf numFmtId="10" fontId="0" fillId="4" borderId="1" xfId="0" applyNumberFormat="1" applyFill="1" applyBorder="1" applyAlignment="1" applyProtection="1">
      <alignment horizontal="center" wrapText="1"/>
      <protection locked="0"/>
    </xf>
    <xf numFmtId="164" fontId="0" fillId="2" borderId="12" xfId="1" applyNumberFormat="1" applyFont="1" applyFill="1" applyBorder="1" applyAlignment="1" applyProtection="1">
      <alignment horizontal="center" wrapText="1"/>
      <protection locked="0"/>
    </xf>
    <xf numFmtId="164" fontId="0" fillId="2" borderId="18" xfId="1" applyNumberFormat="1" applyFont="1" applyFill="1" applyBorder="1" applyAlignment="1" applyProtection="1">
      <alignment horizontal="center" wrapText="1"/>
      <protection locked="0"/>
    </xf>
    <xf numFmtId="44" fontId="0" fillId="3" borderId="14" xfId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11" fillId="0" borderId="0" xfId="0" applyFont="1"/>
    <xf numFmtId="0" fontId="4" fillId="0" borderId="0" xfId="0" applyFont="1"/>
    <xf numFmtId="10" fontId="0" fillId="4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0" fontId="15" fillId="0" borderId="0" xfId="0" applyFont="1" applyAlignment="1">
      <alignment horizontal="center"/>
    </xf>
    <xf numFmtId="44" fontId="0" fillId="3" borderId="14" xfId="1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2" xfId="1" applyNumberFormat="1" applyFont="1" applyFill="1" applyBorder="1" applyAlignment="1" applyProtection="1">
      <alignment horizontal="center"/>
    </xf>
    <xf numFmtId="44" fontId="0" fillId="0" borderId="10" xfId="1" applyFont="1" applyBorder="1" applyAlignment="1" applyProtection="1">
      <alignment horizontal="center"/>
    </xf>
    <xf numFmtId="164" fontId="16" fillId="0" borderId="7" xfId="0" applyNumberFormat="1" applyFont="1" applyBorder="1" applyAlignment="1">
      <alignment horizontal="center"/>
    </xf>
    <xf numFmtId="44" fontId="16" fillId="0" borderId="7" xfId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</xf>
    <xf numFmtId="44" fontId="0" fillId="0" borderId="0" xfId="1" applyFont="1" applyProtection="1"/>
    <xf numFmtId="0" fontId="8" fillId="0" borderId="0" xfId="0" applyFont="1"/>
    <xf numFmtId="0" fontId="7" fillId="0" borderId="0" xfId="2" applyProtection="1"/>
    <xf numFmtId="0" fontId="3" fillId="6" borderId="1" xfId="0" applyFont="1" applyFill="1" applyBorder="1" applyAlignment="1" applyProtection="1">
      <alignment horizontal="center" wrapText="1"/>
      <protection locked="0"/>
    </xf>
    <xf numFmtId="165" fontId="0" fillId="3" borderId="14" xfId="1" applyNumberFormat="1" applyFont="1" applyFill="1" applyBorder="1" applyAlignment="1" applyProtection="1">
      <alignment horizontal="center" wrapText="1"/>
      <protection locked="0"/>
    </xf>
    <xf numFmtId="165" fontId="0" fillId="3" borderId="1" xfId="0" applyNumberFormat="1" applyFill="1" applyBorder="1" applyAlignment="1" applyProtection="1">
      <alignment horizontal="center" wrapText="1"/>
      <protection locked="0"/>
    </xf>
    <xf numFmtId="0" fontId="18" fillId="0" borderId="4" xfId="0" applyFont="1" applyBorder="1" applyAlignment="1">
      <alignment horizontal="center" wrapText="1"/>
    </xf>
    <xf numFmtId="165" fontId="0" fillId="8" borderId="11" xfId="1" applyNumberFormat="1" applyFont="1" applyFill="1" applyBorder="1" applyAlignment="1">
      <alignment horizontal="center" wrapText="1"/>
    </xf>
    <xf numFmtId="165" fontId="0" fillId="8" borderId="13" xfId="1" applyNumberFormat="1" applyFont="1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44" fontId="0" fillId="9" borderId="0" xfId="1" applyFont="1" applyFill="1" applyBorder="1" applyAlignment="1">
      <alignment horizontal="center" wrapText="1"/>
    </xf>
    <xf numFmtId="164" fontId="16" fillId="9" borderId="0" xfId="0" applyNumberFormat="1" applyFont="1" applyFill="1" applyAlignment="1">
      <alignment horizontal="center" wrapText="1"/>
    </xf>
    <xf numFmtId="44" fontId="16" fillId="9" borderId="0" xfId="1" applyFont="1" applyFill="1" applyBorder="1" applyAlignment="1">
      <alignment horizontal="center" wrapText="1"/>
    </xf>
    <xf numFmtId="44" fontId="16" fillId="9" borderId="5" xfId="1" applyFont="1" applyFill="1" applyBorder="1" applyAlignment="1">
      <alignment horizontal="center" wrapText="1"/>
    </xf>
    <xf numFmtId="0" fontId="0" fillId="7" borderId="1" xfId="0" applyFill="1" applyBorder="1" applyAlignment="1" applyProtection="1">
      <alignment horizontal="center" wrapText="1"/>
      <protection locked="0"/>
    </xf>
    <xf numFmtId="0" fontId="0" fillId="7" borderId="8" xfId="0" applyFill="1" applyBorder="1" applyAlignment="1" applyProtection="1">
      <alignment horizontal="center" wrapText="1"/>
      <protection locked="0"/>
    </xf>
    <xf numFmtId="0" fontId="0" fillId="7" borderId="3" xfId="0" applyFill="1" applyBorder="1" applyAlignment="1" applyProtection="1">
      <alignment horizontal="center" wrapText="1"/>
      <protection locked="0"/>
    </xf>
    <xf numFmtId="165" fontId="0" fillId="8" borderId="11" xfId="1" applyNumberFormat="1" applyFont="1" applyFill="1" applyBorder="1" applyAlignment="1" applyProtection="1">
      <alignment horizontal="center"/>
    </xf>
    <xf numFmtId="165" fontId="0" fillId="8" borderId="13" xfId="1" applyNumberFormat="1" applyFont="1" applyFill="1" applyBorder="1" applyAlignment="1" applyProtection="1">
      <alignment horizontal="center"/>
    </xf>
    <xf numFmtId="44" fontId="0" fillId="0" borderId="0" xfId="1" applyFont="1" applyBorder="1" applyAlignment="1">
      <alignment horizontal="center" wrapText="1"/>
    </xf>
    <xf numFmtId="164" fontId="16" fillId="0" borderId="0" xfId="0" applyNumberFormat="1" applyFont="1" applyAlignment="1">
      <alignment horizontal="center" wrapText="1"/>
    </xf>
    <xf numFmtId="44" fontId="16" fillId="0" borderId="0" xfId="1" applyFont="1" applyBorder="1" applyAlignment="1">
      <alignment horizontal="center" wrapText="1"/>
    </xf>
    <xf numFmtId="44" fontId="16" fillId="0" borderId="5" xfId="1" applyFont="1" applyBorder="1" applyAlignment="1">
      <alignment horizontal="center" wrapText="1"/>
    </xf>
    <xf numFmtId="166" fontId="0" fillId="8" borderId="11" xfId="0" applyNumberFormat="1" applyFill="1" applyBorder="1" applyAlignment="1">
      <alignment horizontal="center" wrapText="1"/>
    </xf>
    <xf numFmtId="0" fontId="0" fillId="0" borderId="0" xfId="0" applyAlignment="1">
      <alignment horizontal="right" vertical="center" wrapText="1"/>
    </xf>
    <xf numFmtId="44" fontId="0" fillId="0" borderId="0" xfId="1" applyFont="1" applyFill="1" applyAlignment="1" applyProtection="1">
      <alignment horizontal="left" vertical="top" wrapText="1"/>
    </xf>
    <xf numFmtId="0" fontId="2" fillId="6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6" borderId="0" xfId="0" applyFont="1" applyFill="1"/>
    <xf numFmtId="0" fontId="2" fillId="0" borderId="0" xfId="0" applyFont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2" borderId="0" xfId="0" applyFont="1" applyFill="1"/>
    <xf numFmtId="0" fontId="19" fillId="0" borderId="0" xfId="0" applyFont="1"/>
    <xf numFmtId="0" fontId="0" fillId="0" borderId="19" xfId="0" applyBorder="1" applyAlignment="1">
      <alignment wrapText="1"/>
    </xf>
    <xf numFmtId="0" fontId="0" fillId="0" borderId="7" xfId="0" applyBorder="1" applyAlignment="1">
      <alignment wrapText="1"/>
    </xf>
    <xf numFmtId="0" fontId="29" fillId="0" borderId="0" xfId="0" applyFont="1" applyAlignment="1">
      <alignment horizontal="right" vertical="center" wrapText="1"/>
    </xf>
    <xf numFmtId="44" fontId="0" fillId="0" borderId="0" xfId="1" applyFont="1" applyFill="1" applyBorder="1" applyAlignment="1">
      <alignment horizontal="center" wrapText="1"/>
    </xf>
    <xf numFmtId="44" fontId="16" fillId="0" borderId="0" xfId="1" applyFont="1" applyFill="1" applyBorder="1" applyAlignment="1">
      <alignment horizontal="center" wrapText="1"/>
    </xf>
    <xf numFmtId="44" fontId="16" fillId="0" borderId="5" xfId="1" applyFont="1" applyFill="1" applyBorder="1" applyAlignment="1">
      <alignment horizontal="center" wrapText="1"/>
    </xf>
    <xf numFmtId="165" fontId="0" fillId="8" borderId="11" xfId="0" applyNumberFormat="1" applyFill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7" fillId="0" borderId="4" xfId="2" applyBorder="1" applyAlignment="1" applyProtection="1">
      <alignment horizontal="left" vertical="top"/>
    </xf>
    <xf numFmtId="0" fontId="7" fillId="0" borderId="0" xfId="2" applyBorder="1" applyAlignment="1" applyProtection="1">
      <alignment horizontal="left" vertical="top"/>
    </xf>
    <xf numFmtId="0" fontId="11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44" fontId="2" fillId="10" borderId="0" xfId="1" applyFont="1" applyFill="1" applyAlignment="1" applyProtection="1">
      <alignment horizontal="left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0" fillId="0" borderId="6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4" fillId="0" borderId="4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5" xfId="0" applyFont="1" applyBorder="1" applyAlignment="1">
      <alignment wrapText="1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vertical="center" wrapText="1" readingOrder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j.gov/dca/dlgs/programs/NJ_LAPL.s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j.gov/dca/divisions/dlgs/programs/lpcl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j.gov/dca/divisions/dlgs/programs/lpc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3BCD-0891-304F-A89B-939F0D4D86E3}">
  <dimension ref="A1:M37"/>
  <sheetViews>
    <sheetView zoomScale="110" zoomScaleNormal="110" workbookViewId="0">
      <selection activeCell="J11" sqref="J11"/>
    </sheetView>
  </sheetViews>
  <sheetFormatPr defaultColWidth="10.625" defaultRowHeight="15.75"/>
  <cols>
    <col min="1" max="1" width="19.125" customWidth="1"/>
    <col min="2" max="2" width="11.625" bestFit="1" customWidth="1"/>
    <col min="3" max="3" width="19.875" customWidth="1"/>
    <col min="5" max="5" width="2.625" customWidth="1"/>
    <col min="6" max="6" width="20.125" customWidth="1"/>
    <col min="7" max="7" width="13.125" customWidth="1"/>
    <col min="8" max="8" width="2.5" customWidth="1"/>
    <col min="9" max="9" width="20" customWidth="1"/>
    <col min="10" max="10" width="13.5" customWidth="1"/>
    <col min="11" max="11" width="2.625" customWidth="1"/>
    <col min="12" max="12" width="20.125" customWidth="1"/>
    <col min="13" max="13" width="13" bestFit="1" customWidth="1"/>
  </cols>
  <sheetData>
    <row r="1" spans="1:13" ht="42.75" customHeight="1">
      <c r="A1" s="40" t="s">
        <v>9</v>
      </c>
      <c r="B1" s="40"/>
      <c r="C1" s="41"/>
      <c r="D1" s="144" t="s">
        <v>63</v>
      </c>
      <c r="E1" s="144"/>
      <c r="F1" s="144"/>
      <c r="G1" s="144"/>
      <c r="H1" s="144"/>
      <c r="I1" s="144"/>
      <c r="L1" s="93"/>
      <c r="M1" s="113" t="s">
        <v>82</v>
      </c>
    </row>
    <row r="3" spans="1:13">
      <c r="A3" s="4"/>
      <c r="B3" s="4"/>
      <c r="C3" s="4" t="s">
        <v>4</v>
      </c>
      <c r="D3" s="42">
        <v>1.4999999999999999E-2</v>
      </c>
      <c r="E3" s="4"/>
      <c r="F3" s="4" t="s">
        <v>4</v>
      </c>
      <c r="G3" s="42">
        <v>0.03</v>
      </c>
      <c r="H3" s="4"/>
      <c r="I3" s="4" t="s">
        <v>4</v>
      </c>
      <c r="J3" s="42">
        <v>0.02</v>
      </c>
      <c r="K3" s="4"/>
      <c r="L3" s="4" t="s">
        <v>4</v>
      </c>
      <c r="M3" s="42">
        <v>0.01</v>
      </c>
    </row>
    <row r="4" spans="1:13" ht="15.6" customHeight="1">
      <c r="A4" s="4"/>
      <c r="B4" s="4"/>
      <c r="C4" s="26" t="s">
        <v>13</v>
      </c>
      <c r="D4" s="43">
        <v>44682</v>
      </c>
      <c r="E4" s="4"/>
      <c r="F4" s="26" t="s">
        <v>13</v>
      </c>
      <c r="G4" s="43">
        <v>45047</v>
      </c>
      <c r="H4" s="4"/>
      <c r="I4" s="26" t="s">
        <v>13</v>
      </c>
      <c r="J4" s="43">
        <v>45413</v>
      </c>
      <c r="K4" s="4"/>
      <c r="L4" s="26" t="s">
        <v>13</v>
      </c>
      <c r="M4" s="43">
        <v>45778</v>
      </c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4" t="s">
        <v>0</v>
      </c>
      <c r="B6" s="45" t="s">
        <v>33</v>
      </c>
      <c r="C6" s="44" t="s">
        <v>1</v>
      </c>
      <c r="D6" s="46" t="s">
        <v>34</v>
      </c>
      <c r="E6" s="4"/>
      <c r="F6" s="47" t="s">
        <v>5</v>
      </c>
      <c r="G6" s="46" t="s">
        <v>67</v>
      </c>
      <c r="H6" s="4"/>
      <c r="I6" s="44" t="s">
        <v>6</v>
      </c>
      <c r="J6" s="48" t="s">
        <v>68</v>
      </c>
      <c r="K6" s="4"/>
      <c r="L6" s="47" t="s">
        <v>7</v>
      </c>
      <c r="M6" s="49" t="s">
        <v>73</v>
      </c>
    </row>
    <row r="7" spans="1:13">
      <c r="A7" s="50" t="s">
        <v>10</v>
      </c>
      <c r="B7" s="51">
        <v>0.18149999999999999</v>
      </c>
      <c r="C7" s="52" t="s">
        <v>2</v>
      </c>
      <c r="D7" s="52"/>
      <c r="E7" s="4"/>
      <c r="F7" s="53" t="s">
        <v>2</v>
      </c>
      <c r="G7" s="52"/>
      <c r="H7" s="4"/>
      <c r="I7" s="53" t="s">
        <v>2</v>
      </c>
      <c r="J7" s="52"/>
      <c r="K7" s="4"/>
      <c r="L7" s="53" t="s">
        <v>2</v>
      </c>
      <c r="M7" s="52"/>
    </row>
    <row r="8" spans="1:13">
      <c r="A8" s="4"/>
      <c r="B8" s="4"/>
      <c r="C8" s="54" t="s">
        <v>8</v>
      </c>
      <c r="D8" s="55" t="s">
        <v>3</v>
      </c>
      <c r="E8" s="4"/>
      <c r="F8" s="54" t="s">
        <v>8</v>
      </c>
      <c r="G8" s="55" t="s">
        <v>3</v>
      </c>
      <c r="H8" s="4"/>
      <c r="I8" s="54" t="s">
        <v>8</v>
      </c>
      <c r="J8" s="55" t="s">
        <v>3</v>
      </c>
      <c r="K8" s="4"/>
      <c r="L8" s="54" t="s">
        <v>8</v>
      </c>
      <c r="M8" s="55" t="s">
        <v>3</v>
      </c>
    </row>
    <row r="9" spans="1:13" ht="16.5" thickBot="1">
      <c r="A9" s="4"/>
      <c r="B9" s="4"/>
      <c r="C9" s="54"/>
      <c r="D9" s="55"/>
      <c r="E9" s="4"/>
      <c r="F9" s="54"/>
      <c r="G9" s="55"/>
      <c r="H9" s="4"/>
      <c r="I9" s="54"/>
      <c r="J9" s="55"/>
      <c r="K9" s="4"/>
      <c r="L9" s="54"/>
      <c r="M9" s="55"/>
    </row>
    <row r="10" spans="1:13" ht="17.25" thickTop="1" thickBot="1">
      <c r="A10" s="4"/>
      <c r="B10" s="4"/>
      <c r="C10" s="117">
        <f>(D3*B7)+B7</f>
        <v>0.18422249999999998</v>
      </c>
      <c r="D10" s="56">
        <v>0.1842</v>
      </c>
      <c r="E10" s="4"/>
      <c r="F10" s="117">
        <f>(G3*B7)+D10</f>
        <v>0.18964500000000001</v>
      </c>
      <c r="G10" s="56">
        <v>0.18959999999999999</v>
      </c>
      <c r="H10" s="4"/>
      <c r="I10" s="117">
        <f>(J3*B7)+G10</f>
        <v>0.19322999999999999</v>
      </c>
      <c r="J10" s="56">
        <v>0.19320000000000001</v>
      </c>
      <c r="K10" s="4"/>
      <c r="L10" s="117">
        <f>(M3*B7)+J10</f>
        <v>0.19501500000000002</v>
      </c>
      <c r="M10" s="56">
        <v>0.1953</v>
      </c>
    </row>
    <row r="11" spans="1:13" ht="16.5" thickTop="1">
      <c r="A11" s="50" t="s">
        <v>16</v>
      </c>
      <c r="B11" s="4"/>
      <c r="C11" s="5"/>
      <c r="D11" s="3" t="str">
        <f>IF(D10&gt;C10,"ERROR","")</f>
        <v/>
      </c>
      <c r="E11" s="4"/>
      <c r="F11" s="5"/>
      <c r="G11" s="3" t="str">
        <f>IF(G10&gt;F10,"ERROR","")</f>
        <v/>
      </c>
      <c r="H11" s="4"/>
      <c r="I11" s="5"/>
      <c r="J11" s="3" t="str">
        <f>IF(J10&gt;I10, "ERROR","")</f>
        <v/>
      </c>
      <c r="K11" s="4"/>
      <c r="L11" s="5"/>
      <c r="M11" s="3" t="str">
        <f>IF(M10&gt;L10,"ERROR","")</f>
        <v>ERROR</v>
      </c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57" t="s">
        <v>0</v>
      </c>
      <c r="B13" s="45" t="s">
        <v>33</v>
      </c>
      <c r="C13" s="44" t="s">
        <v>1</v>
      </c>
      <c r="D13" s="46" t="s">
        <v>34</v>
      </c>
      <c r="E13" s="4"/>
      <c r="F13" s="44" t="s">
        <v>5</v>
      </c>
      <c r="G13" s="46" t="s">
        <v>67</v>
      </c>
      <c r="H13" s="4"/>
      <c r="I13" s="47" t="s">
        <v>6</v>
      </c>
      <c r="J13" s="48" t="s">
        <v>68</v>
      </c>
      <c r="K13" s="4"/>
      <c r="L13" s="44" t="s">
        <v>7</v>
      </c>
      <c r="M13" s="49" t="s">
        <v>73</v>
      </c>
    </row>
    <row r="14" spans="1:13">
      <c r="A14" s="50" t="s">
        <v>11</v>
      </c>
      <c r="B14" s="58">
        <v>10000</v>
      </c>
      <c r="C14" s="53" t="s">
        <v>2</v>
      </c>
      <c r="D14" s="52"/>
      <c r="E14" s="4"/>
      <c r="F14" s="53" t="s">
        <v>2</v>
      </c>
      <c r="G14" s="52"/>
      <c r="H14" s="4"/>
      <c r="I14" s="53" t="s">
        <v>2</v>
      </c>
      <c r="J14" s="52"/>
      <c r="K14" s="4"/>
      <c r="L14" s="59" t="s">
        <v>2</v>
      </c>
      <c r="M14" s="52"/>
    </row>
    <row r="15" spans="1:13">
      <c r="A15" s="4"/>
      <c r="B15" s="4"/>
      <c r="C15" s="54" t="s">
        <v>8</v>
      </c>
      <c r="D15" s="55" t="s">
        <v>3</v>
      </c>
      <c r="E15" s="4"/>
      <c r="F15" s="54" t="s">
        <v>8</v>
      </c>
      <c r="G15" s="55" t="s">
        <v>3</v>
      </c>
      <c r="H15" s="4"/>
      <c r="I15" s="54" t="s">
        <v>8</v>
      </c>
      <c r="J15" s="55" t="s">
        <v>3</v>
      </c>
      <c r="K15" s="4"/>
      <c r="L15" s="60" t="s">
        <v>8</v>
      </c>
      <c r="M15" s="55" t="s">
        <v>3</v>
      </c>
    </row>
    <row r="16" spans="1:13" ht="16.5" thickBot="1">
      <c r="A16" s="4"/>
      <c r="B16" s="4"/>
      <c r="C16" s="54"/>
      <c r="D16" s="55"/>
      <c r="E16" s="4"/>
      <c r="F16" s="54"/>
      <c r="G16" s="55"/>
      <c r="H16" s="4"/>
      <c r="I16" s="54"/>
      <c r="J16" s="55"/>
      <c r="K16" s="4"/>
      <c r="L16" s="60"/>
      <c r="M16" s="55"/>
    </row>
    <row r="17" spans="1:13" ht="17.25" thickTop="1" thickBot="1">
      <c r="A17" s="4"/>
      <c r="B17" s="4"/>
      <c r="C17" s="86">
        <f>(D3*B14)+B14</f>
        <v>10150</v>
      </c>
      <c r="D17" s="61">
        <v>10150</v>
      </c>
      <c r="E17" s="4"/>
      <c r="F17" s="86">
        <f>(G3*B14)+D17</f>
        <v>10450</v>
      </c>
      <c r="G17" s="62">
        <v>10450</v>
      </c>
      <c r="H17" s="4"/>
      <c r="I17" s="86">
        <f>(J3*B14)+G17</f>
        <v>10650</v>
      </c>
      <c r="J17" s="62">
        <v>10650</v>
      </c>
      <c r="K17" s="4"/>
      <c r="L17" s="87">
        <f>(M3*B14)+J17</f>
        <v>10750</v>
      </c>
      <c r="M17" s="62">
        <v>10753</v>
      </c>
    </row>
    <row r="18" spans="1:13" ht="16.5" thickTop="1">
      <c r="A18" s="4"/>
      <c r="B18" s="4"/>
      <c r="C18" s="63"/>
      <c r="D18" s="64" t="str">
        <f>IF(D17&gt;C17, "ERROR", "")</f>
        <v/>
      </c>
      <c r="E18" s="4"/>
      <c r="F18" s="63"/>
      <c r="G18" s="65" t="str">
        <f>IF(G17&gt;F17,"ERROR","")</f>
        <v/>
      </c>
      <c r="H18" s="4"/>
      <c r="I18" s="63"/>
      <c r="J18" s="65" t="str">
        <f>IF(J17&gt;I17, "ERROR","")</f>
        <v/>
      </c>
      <c r="K18" s="4"/>
      <c r="L18" s="66"/>
      <c r="M18" s="65" t="str">
        <f>IF(M17&gt;L17,"ERROR","")</f>
        <v>ERROR</v>
      </c>
    </row>
    <row r="19" spans="1:13" ht="15.6" customHeight="1">
      <c r="C19" s="133" t="s">
        <v>62</v>
      </c>
      <c r="D19" s="133"/>
      <c r="E19" s="133"/>
      <c r="F19" s="133"/>
      <c r="G19" s="133"/>
      <c r="H19" s="133"/>
      <c r="I19" s="133"/>
      <c r="J19" s="133"/>
      <c r="K19" s="133"/>
      <c r="L19" s="133"/>
      <c r="M19" s="67"/>
    </row>
    <row r="20" spans="1:13">
      <c r="C20" s="94"/>
      <c r="D20" s="94"/>
      <c r="F20" s="67"/>
      <c r="G20" s="67"/>
      <c r="I20" s="67"/>
      <c r="J20" s="67"/>
      <c r="L20" s="67"/>
      <c r="M20" s="67"/>
    </row>
    <row r="21" spans="1:13">
      <c r="A21" s="68" t="s">
        <v>69</v>
      </c>
    </row>
    <row r="22" spans="1:13">
      <c r="A22" s="69" t="s">
        <v>70</v>
      </c>
    </row>
    <row r="23" spans="1:13" ht="9.6" customHeight="1">
      <c r="A23" s="1"/>
    </row>
    <row r="24" spans="1:13" ht="15.75" customHeight="1">
      <c r="A24" s="102" t="s">
        <v>20</v>
      </c>
      <c r="B24" s="145" t="s">
        <v>74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</row>
    <row r="25" spans="1:13" ht="15.75" customHeight="1">
      <c r="A25" s="104" t="s">
        <v>21</v>
      </c>
      <c r="B25" s="145" t="s">
        <v>77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</row>
    <row r="26" spans="1:13" ht="15.75" customHeight="1">
      <c r="A26" s="105" t="s">
        <v>22</v>
      </c>
      <c r="B26" s="145" t="s">
        <v>19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</row>
    <row r="27" spans="1:13" ht="15.75" customHeight="1">
      <c r="A27" s="106" t="s">
        <v>28</v>
      </c>
      <c r="B27" s="145" t="s">
        <v>29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</row>
    <row r="28" spans="1:13" ht="15.75" customHeight="1">
      <c r="A28" s="107" t="s">
        <v>23</v>
      </c>
      <c r="B28" s="145" t="s">
        <v>14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13" ht="15.75" customHeight="1">
      <c r="A29" s="107" t="s">
        <v>24</v>
      </c>
      <c r="B29" s="147" t="s">
        <v>15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 ht="15.75" customHeight="1">
      <c r="A30" s="108" t="s">
        <v>25</v>
      </c>
      <c r="B30" s="145" t="s">
        <v>17</v>
      </c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13" ht="15.75" customHeight="1">
      <c r="A31" s="108" t="s">
        <v>26</v>
      </c>
      <c r="B31" s="145" t="s">
        <v>18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13" ht="29.85" customHeight="1">
      <c r="A32" s="109" t="s">
        <v>27</v>
      </c>
      <c r="B32" s="146" t="s">
        <v>76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</row>
    <row r="33" spans="1:13" ht="29.1" customHeight="1">
      <c r="A33" s="109" t="s">
        <v>30</v>
      </c>
      <c r="B33" s="146" t="s">
        <v>76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</row>
    <row r="34" spans="1:13" ht="10.5" customHeight="1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</row>
    <row r="35" spans="1:13">
      <c r="A35" s="110" t="s">
        <v>42</v>
      </c>
    </row>
    <row r="36" spans="1:13">
      <c r="A36" s="110" t="s">
        <v>31</v>
      </c>
    </row>
    <row r="37" spans="1:13">
      <c r="A37" s="142" t="s">
        <v>32</v>
      </c>
      <c r="B37" s="143"/>
      <c r="C37" s="143"/>
      <c r="D37" s="143"/>
      <c r="E37" s="143"/>
      <c r="F37" s="143"/>
    </row>
  </sheetData>
  <sheetProtection algorithmName="SHA-512" hashValue="ZE1d3lt4fQVhlcbiHy6bSnAF8OCJ49/gUDEgtTuDsSbG6H4GN7kpmTW10GED6YVYn1x/opqOI+nDV3KMeaGTag==" saltValue="ssWTjz2W07djd+fvA2OLfg==" spinCount="100000" sheet="1" objects="1" scenarios="1"/>
  <mergeCells count="13">
    <mergeCell ref="A37:F37"/>
    <mergeCell ref="D1:I1"/>
    <mergeCell ref="B24:M24"/>
    <mergeCell ref="B25:M25"/>
    <mergeCell ref="B28:M28"/>
    <mergeCell ref="B33:M33"/>
    <mergeCell ref="B32:M32"/>
    <mergeCell ref="B31:M31"/>
    <mergeCell ref="B30:M30"/>
    <mergeCell ref="B26:M26"/>
    <mergeCell ref="B27:M27"/>
    <mergeCell ref="B29:M29"/>
    <mergeCell ref="C19:L19"/>
  </mergeCells>
  <hyperlinks>
    <hyperlink ref="A22" r:id="rId1" xr:uid="{66844DF4-479C-6446-8D9D-4FB87A5666C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8698-ED47-4FFE-9A24-FB955E072C1B}">
  <sheetPr>
    <pageSetUpPr fitToPage="1"/>
  </sheetPr>
  <dimension ref="A1:N33"/>
  <sheetViews>
    <sheetView tabSelected="1" zoomScale="120" zoomScaleNormal="120" workbookViewId="0">
      <selection activeCell="D3" sqref="D3:J3"/>
    </sheetView>
  </sheetViews>
  <sheetFormatPr defaultColWidth="10.625" defaultRowHeight="15.75"/>
  <cols>
    <col min="1" max="1" width="19.125" style="6" customWidth="1"/>
    <col min="2" max="2" width="11.625" style="6" bestFit="1" customWidth="1"/>
    <col min="3" max="3" width="20" style="6" customWidth="1"/>
    <col min="4" max="4" width="10.625" style="6"/>
    <col min="5" max="5" width="2.375" style="6" customWidth="1"/>
    <col min="6" max="6" width="20.125" style="6" customWidth="1"/>
    <col min="7" max="7" width="13.125" style="6" customWidth="1"/>
    <col min="8" max="8" width="2.5" style="6" customWidth="1"/>
    <col min="9" max="9" width="20.125" style="6" customWidth="1"/>
    <col min="10" max="10" width="13.5" style="6" customWidth="1"/>
    <col min="11" max="11" width="2.5" style="6" customWidth="1"/>
    <col min="12" max="12" width="20.125" style="6" customWidth="1"/>
    <col min="13" max="13" width="13" style="6" bestFit="1" customWidth="1"/>
  </cols>
  <sheetData>
    <row r="1" spans="1:14" ht="25.5" customHeight="1">
      <c r="A1" s="22"/>
      <c r="B1" s="23"/>
      <c r="C1" s="23"/>
      <c r="D1" s="118" t="s">
        <v>36</v>
      </c>
      <c r="E1" s="119"/>
      <c r="F1" s="119"/>
      <c r="G1" s="119"/>
      <c r="H1" s="119"/>
      <c r="I1" s="119"/>
      <c r="J1" s="120"/>
      <c r="K1" s="23"/>
      <c r="L1" s="24"/>
      <c r="M1" s="113" t="s">
        <v>82</v>
      </c>
      <c r="N1" s="2"/>
    </row>
    <row r="2" spans="1:14">
      <c r="A2" s="25"/>
      <c r="C2" s="26"/>
      <c r="D2" s="26"/>
      <c r="E2" s="26"/>
      <c r="F2" s="26"/>
      <c r="G2" s="26"/>
      <c r="H2" s="26"/>
      <c r="I2" s="26"/>
      <c r="L2" s="121"/>
      <c r="M2" s="122"/>
      <c r="N2" s="2"/>
    </row>
    <row r="3" spans="1:14" ht="22.35" customHeight="1">
      <c r="A3" s="125"/>
      <c r="B3" s="126"/>
      <c r="C3" s="126"/>
      <c r="D3" s="127" t="s">
        <v>64</v>
      </c>
      <c r="E3" s="128"/>
      <c r="F3" s="128"/>
      <c r="G3" s="128"/>
      <c r="H3" s="128"/>
      <c r="I3" s="128"/>
      <c r="J3" s="129"/>
      <c r="M3" s="27"/>
    </row>
    <row r="4" spans="1:14">
      <c r="A4" s="16"/>
      <c r="B4" s="26"/>
      <c r="C4" s="26" t="s">
        <v>4</v>
      </c>
      <c r="D4" s="33">
        <v>2.5000000000000001E-2</v>
      </c>
      <c r="E4" s="26"/>
      <c r="F4" s="26" t="s">
        <v>4</v>
      </c>
      <c r="G4" s="33">
        <v>3.5000000000000003E-2</v>
      </c>
      <c r="H4" s="26"/>
      <c r="I4" s="26" t="s">
        <v>4</v>
      </c>
      <c r="J4" s="33"/>
      <c r="K4" s="26"/>
      <c r="L4" s="26" t="s">
        <v>4</v>
      </c>
      <c r="M4" s="35"/>
    </row>
    <row r="5" spans="1:14" ht="15.6" customHeight="1">
      <c r="A5" s="16"/>
      <c r="B5" s="26"/>
      <c r="C5" s="26" t="s">
        <v>13</v>
      </c>
      <c r="D5" s="34"/>
      <c r="E5" s="26"/>
      <c r="F5" s="26" t="s">
        <v>13</v>
      </c>
      <c r="G5" s="34"/>
      <c r="H5" s="26"/>
      <c r="I5" s="26" t="s">
        <v>13</v>
      </c>
      <c r="J5" s="34"/>
      <c r="K5" s="26"/>
      <c r="L5" s="26" t="s">
        <v>13</v>
      </c>
      <c r="M5" s="34"/>
    </row>
    <row r="6" spans="1:14">
      <c r="A6" s="1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1"/>
    </row>
    <row r="7" spans="1:14">
      <c r="A7" s="28" t="s">
        <v>0</v>
      </c>
      <c r="B7" s="70" t="s">
        <v>68</v>
      </c>
      <c r="C7" s="29" t="s">
        <v>1</v>
      </c>
      <c r="D7" s="83"/>
      <c r="E7" s="26"/>
      <c r="F7" s="7" t="s">
        <v>5</v>
      </c>
      <c r="G7" s="83" t="s">
        <v>83</v>
      </c>
      <c r="H7" s="26"/>
      <c r="I7" s="29" t="s">
        <v>6</v>
      </c>
      <c r="J7" s="84"/>
      <c r="K7" s="26"/>
      <c r="L7" s="7" t="s">
        <v>7</v>
      </c>
      <c r="M7" s="85"/>
    </row>
    <row r="8" spans="1:14" ht="15.6" customHeight="1">
      <c r="A8" s="30" t="s">
        <v>10</v>
      </c>
      <c r="B8" s="39">
        <v>0.21079999999999999</v>
      </c>
      <c r="C8" s="8" t="s">
        <v>2</v>
      </c>
      <c r="D8" s="8"/>
      <c r="E8" s="26"/>
      <c r="F8" s="9" t="s">
        <v>2</v>
      </c>
      <c r="G8" s="8"/>
      <c r="H8" s="26"/>
      <c r="I8" s="9" t="s">
        <v>2</v>
      </c>
      <c r="J8" s="8"/>
      <c r="K8" s="26"/>
      <c r="L8" s="9" t="s">
        <v>2</v>
      </c>
      <c r="M8" s="8"/>
    </row>
    <row r="9" spans="1:14" ht="16.5" thickBot="1">
      <c r="A9" s="16"/>
      <c r="B9" s="26"/>
      <c r="C9" s="10" t="s">
        <v>8</v>
      </c>
      <c r="D9" s="11" t="s">
        <v>3</v>
      </c>
      <c r="E9" s="26"/>
      <c r="F9" s="10" t="s">
        <v>8</v>
      </c>
      <c r="G9" s="11" t="s">
        <v>3</v>
      </c>
      <c r="H9" s="26"/>
      <c r="I9" s="10" t="s">
        <v>8</v>
      </c>
      <c r="J9" s="11" t="s">
        <v>3</v>
      </c>
      <c r="K9" s="26"/>
      <c r="L9" s="10" t="s">
        <v>8</v>
      </c>
      <c r="M9" s="11" t="s">
        <v>3</v>
      </c>
    </row>
    <row r="10" spans="1:14" ht="17.25" thickTop="1" thickBot="1">
      <c r="A10" s="16"/>
      <c r="B10" s="26"/>
      <c r="C10" s="92">
        <f>(D4*B8)+B8</f>
        <v>0.21606999999999998</v>
      </c>
      <c r="D10" s="31">
        <v>0.216</v>
      </c>
      <c r="E10" s="26"/>
      <c r="F10" s="92">
        <f>(G4*B8)+D10</f>
        <v>0.22337799999999999</v>
      </c>
      <c r="G10" s="31">
        <v>0.22239999999999999</v>
      </c>
      <c r="H10" s="26"/>
      <c r="I10" s="92">
        <f>(J4*B8)+G10</f>
        <v>0.22239999999999999</v>
      </c>
      <c r="J10" s="31"/>
      <c r="K10" s="26"/>
      <c r="L10" s="92">
        <f>(M4*B8)+J10</f>
        <v>0</v>
      </c>
      <c r="M10" s="32"/>
    </row>
    <row r="11" spans="1:14" ht="16.5" thickTop="1">
      <c r="A11" s="30" t="s">
        <v>16</v>
      </c>
      <c r="B11" s="26"/>
      <c r="C11" s="13"/>
      <c r="D11" s="14" t="str">
        <f>IF(D10&gt;C10,"ERROR","")</f>
        <v/>
      </c>
      <c r="E11" s="26"/>
      <c r="F11" s="13"/>
      <c r="G11" s="14" t="str">
        <f>IF(G10&gt;F10,"ERROR","")</f>
        <v/>
      </c>
      <c r="H11" s="26"/>
      <c r="I11" s="13"/>
      <c r="J11" s="14" t="str">
        <f>IF(J10&gt;I10, "ERROR","")</f>
        <v/>
      </c>
      <c r="K11" s="26"/>
      <c r="L11" s="13"/>
      <c r="M11" s="14" t="str">
        <f>IF(M10&gt;L10,"ERROR","")</f>
        <v/>
      </c>
    </row>
    <row r="12" spans="1:14">
      <c r="A12" s="1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1"/>
    </row>
    <row r="13" spans="1:14">
      <c r="A13" s="28" t="s">
        <v>0</v>
      </c>
      <c r="B13" s="70"/>
      <c r="C13" s="29" t="s">
        <v>1</v>
      </c>
      <c r="D13" s="83"/>
      <c r="E13" s="26"/>
      <c r="F13" s="29" t="s">
        <v>5</v>
      </c>
      <c r="G13" s="83"/>
      <c r="H13" s="26"/>
      <c r="I13" s="7" t="s">
        <v>6</v>
      </c>
      <c r="J13" s="83"/>
      <c r="K13" s="26"/>
      <c r="L13" s="29" t="s">
        <v>7</v>
      </c>
      <c r="M13" s="84"/>
    </row>
    <row r="14" spans="1:14" ht="15" customHeight="1">
      <c r="A14" s="30" t="s">
        <v>11</v>
      </c>
      <c r="B14" s="38"/>
      <c r="C14" s="9" t="s">
        <v>2</v>
      </c>
      <c r="D14" s="8"/>
      <c r="E14" s="26"/>
      <c r="F14" s="9" t="s">
        <v>2</v>
      </c>
      <c r="G14" s="8"/>
      <c r="H14" s="26"/>
      <c r="I14" s="9" t="s">
        <v>2</v>
      </c>
      <c r="J14" s="8"/>
      <c r="K14" s="26"/>
      <c r="L14" s="15" t="s">
        <v>2</v>
      </c>
      <c r="M14" s="8"/>
    </row>
    <row r="15" spans="1:14" ht="16.5" thickBot="1">
      <c r="A15" s="16"/>
      <c r="B15" s="26"/>
      <c r="C15" s="10" t="s">
        <v>8</v>
      </c>
      <c r="D15" s="11" t="s">
        <v>3</v>
      </c>
      <c r="E15" s="26"/>
      <c r="F15" s="10" t="s">
        <v>8</v>
      </c>
      <c r="G15" s="11" t="s">
        <v>3</v>
      </c>
      <c r="H15" s="26"/>
      <c r="I15" s="10" t="s">
        <v>8</v>
      </c>
      <c r="J15" s="11" t="s">
        <v>3</v>
      </c>
      <c r="K15" s="26"/>
      <c r="L15" s="16" t="s">
        <v>8</v>
      </c>
      <c r="M15" s="11" t="s">
        <v>3</v>
      </c>
    </row>
    <row r="16" spans="1:14" ht="17.25" thickTop="1" thickBot="1">
      <c r="A16" s="16"/>
      <c r="B16" s="26"/>
      <c r="C16" s="74">
        <f>(D4*B14)+B14</f>
        <v>0</v>
      </c>
      <c r="D16" s="17"/>
      <c r="E16" s="26"/>
      <c r="F16" s="74">
        <f>(G4*B14)+D16</f>
        <v>0</v>
      </c>
      <c r="G16" s="36"/>
      <c r="H16" s="26"/>
      <c r="I16" s="74">
        <f>(J4*B14)+G16</f>
        <v>0</v>
      </c>
      <c r="J16" s="36"/>
      <c r="K16" s="26"/>
      <c r="L16" s="75">
        <f>(M4*B14)+J16</f>
        <v>0</v>
      </c>
      <c r="M16" s="37"/>
    </row>
    <row r="17" spans="1:13" ht="16.5" thickTop="1">
      <c r="A17" s="16"/>
      <c r="B17" s="26"/>
      <c r="C17" s="18"/>
      <c r="D17" s="19" t="str">
        <f>IF(D16&gt;C16, "ERROR", "")</f>
        <v/>
      </c>
      <c r="E17" s="26"/>
      <c r="F17" s="18"/>
      <c r="G17" s="20" t="str">
        <f>IF(G16&gt;F16,"ERROR","")</f>
        <v/>
      </c>
      <c r="H17" s="26"/>
      <c r="I17" s="18"/>
      <c r="J17" s="20" t="str">
        <f>IF(J16&gt;I16, "ERROR","")</f>
        <v/>
      </c>
      <c r="K17" s="26"/>
      <c r="L17" s="21"/>
      <c r="M17" s="20" t="str">
        <f>IF(M16&gt;L16,"ERROR","")</f>
        <v/>
      </c>
    </row>
    <row r="18" spans="1:13" ht="15.75" customHeight="1">
      <c r="A18" s="16"/>
      <c r="B18" s="26"/>
      <c r="C18" s="133" t="s">
        <v>62</v>
      </c>
      <c r="D18" s="134"/>
      <c r="E18" s="134"/>
      <c r="F18" s="134"/>
      <c r="G18" s="134"/>
      <c r="H18" s="134"/>
      <c r="I18" s="134"/>
      <c r="J18" s="134"/>
      <c r="K18" s="134"/>
      <c r="L18" s="134"/>
      <c r="M18" s="91"/>
    </row>
    <row r="19" spans="1:13">
      <c r="A19" s="16"/>
      <c r="B19" s="26"/>
      <c r="C19" s="88"/>
      <c r="D19" s="89"/>
      <c r="E19" s="26"/>
      <c r="F19" s="88"/>
      <c r="G19" s="90"/>
      <c r="H19" s="26"/>
      <c r="I19" s="88"/>
      <c r="J19" s="90"/>
      <c r="K19" s="26"/>
      <c r="L19" s="88"/>
      <c r="M19" s="91"/>
    </row>
    <row r="20" spans="1:13" ht="15" customHeight="1">
      <c r="A20" s="130" t="s">
        <v>72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2"/>
    </row>
    <row r="21" spans="1:13" ht="23.1" customHeight="1">
      <c r="A21" s="123" t="s">
        <v>70</v>
      </c>
      <c r="B21" s="124"/>
      <c r="C21" s="124"/>
      <c r="D21" s="124"/>
      <c r="E21" s="124"/>
      <c r="F21" s="124"/>
      <c r="G21" s="124"/>
      <c r="M21" s="27"/>
    </row>
    <row r="22" spans="1:13">
      <c r="A22" s="95" t="s">
        <v>59</v>
      </c>
      <c r="B22" s="136" t="s">
        <v>12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</row>
    <row r="23" spans="1:13">
      <c r="A23" s="96" t="s">
        <v>60</v>
      </c>
      <c r="B23" s="136" t="s">
        <v>75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</row>
    <row r="24" spans="1:13">
      <c r="A24" s="97" t="s">
        <v>61</v>
      </c>
      <c r="B24" s="136" t="s">
        <v>19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</row>
    <row r="25" spans="1:13">
      <c r="A25" s="98" t="s">
        <v>46</v>
      </c>
      <c r="B25" s="136" t="s">
        <v>29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</row>
    <row r="26" spans="1:13">
      <c r="A26" s="99" t="s">
        <v>47</v>
      </c>
      <c r="B26" s="136" t="s">
        <v>14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7" spans="1:13">
      <c r="A27" s="99" t="s">
        <v>24</v>
      </c>
      <c r="B27" s="135" t="s">
        <v>15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</row>
    <row r="28" spans="1:13">
      <c r="A28" s="100" t="s">
        <v>25</v>
      </c>
      <c r="B28" s="136" t="s">
        <v>17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</row>
    <row r="29" spans="1:13">
      <c r="A29" s="100" t="s">
        <v>52</v>
      </c>
      <c r="B29" s="136" t="s">
        <v>18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</row>
    <row r="30" spans="1:13" ht="33.950000000000003" customHeight="1">
      <c r="A30" s="101" t="s">
        <v>27</v>
      </c>
      <c r="B30" s="136" t="s">
        <v>76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</row>
    <row r="31" spans="1:13" ht="29.45" customHeight="1">
      <c r="A31" s="101" t="s">
        <v>54</v>
      </c>
      <c r="B31" s="136" t="s">
        <v>76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  <row r="32" spans="1:13" ht="37.5" customHeight="1">
      <c r="A32" s="139" t="s">
        <v>43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1"/>
    </row>
    <row r="33" spans="1:13" ht="23.1" customHeight="1">
      <c r="A33" s="137" t="s">
        <v>32</v>
      </c>
      <c r="B33" s="138"/>
      <c r="C33" s="138"/>
      <c r="D33" s="138"/>
      <c r="E33" s="138"/>
      <c r="F33" s="138"/>
      <c r="G33" s="111"/>
      <c r="H33" s="111"/>
      <c r="I33" s="111"/>
      <c r="J33" s="111"/>
      <c r="K33" s="111"/>
      <c r="L33" s="111"/>
      <c r="M33" s="112"/>
    </row>
  </sheetData>
  <sheetProtection algorithmName="SHA-512" hashValue="hshCyVx/kmCLIC6YjKgxeXLcjoBC8l54mLiuZwR5Rn1lWT4AdDV+/NrceRt56EqU9BeoaPkYaamYbJrrxhP3lg==" saltValue="3mKT7SOR9yQlbSe1RoeLeA==" spinCount="100000" sheet="1" objects="1" scenarios="1"/>
  <mergeCells count="19">
    <mergeCell ref="B22:M22"/>
    <mergeCell ref="B23:M23"/>
    <mergeCell ref="B24:M24"/>
    <mergeCell ref="B25:M25"/>
    <mergeCell ref="B26:M26"/>
    <mergeCell ref="B27:M27"/>
    <mergeCell ref="B28:M28"/>
    <mergeCell ref="B29:M29"/>
    <mergeCell ref="B30:M30"/>
    <mergeCell ref="A33:F33"/>
    <mergeCell ref="A32:M32"/>
    <mergeCell ref="B31:M31"/>
    <mergeCell ref="D1:J1"/>
    <mergeCell ref="L2:M2"/>
    <mergeCell ref="A21:G21"/>
    <mergeCell ref="A3:C3"/>
    <mergeCell ref="D3:J3"/>
    <mergeCell ref="A20:M20"/>
    <mergeCell ref="C18:L18"/>
  </mergeCells>
  <hyperlinks>
    <hyperlink ref="A21" r:id="rId1" display="https://www.nj.gov/dca/divisions/dlgs/programs/lpcl.html" xr:uid="{5F313919-6888-438E-A5FB-448AABD27560}"/>
  </hyperlinks>
  <printOptions horizontalCentered="1" verticalCentered="1"/>
  <pageMargins left="0.25" right="0.25" top="0.5" bottom="0.5" header="0" footer="0"/>
  <pageSetup scale="7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E085-B803-45F2-A422-49BA206F9911}">
  <dimension ref="A1:N42"/>
  <sheetViews>
    <sheetView zoomScale="110" zoomScaleNormal="110" workbookViewId="0">
      <selection activeCell="D10" sqref="D10"/>
    </sheetView>
  </sheetViews>
  <sheetFormatPr defaultColWidth="10.625" defaultRowHeight="15.75"/>
  <cols>
    <col min="1" max="1" width="20" style="6" customWidth="1"/>
    <col min="2" max="2" width="11.625" style="6" bestFit="1" customWidth="1"/>
    <col min="3" max="3" width="20.125" style="6" customWidth="1"/>
    <col min="4" max="4" width="10.625" style="6"/>
    <col min="5" max="5" width="2.5" style="6" customWidth="1"/>
    <col min="6" max="6" width="20" style="6" customWidth="1"/>
    <col min="7" max="7" width="13.125" style="6" customWidth="1"/>
    <col min="8" max="8" width="2.5" style="6" customWidth="1"/>
    <col min="9" max="9" width="20.125" style="6" customWidth="1"/>
    <col min="10" max="10" width="13.5" style="6" customWidth="1"/>
    <col min="11" max="11" width="2.5" style="6" customWidth="1"/>
    <col min="12" max="12" width="20.125" style="6" customWidth="1"/>
    <col min="13" max="13" width="13" style="6" bestFit="1" customWidth="1"/>
  </cols>
  <sheetData>
    <row r="1" spans="1:14" ht="25.5" customHeight="1">
      <c r="A1" s="22"/>
      <c r="B1" s="23"/>
      <c r="C1" s="23"/>
      <c r="D1" s="118" t="s">
        <v>35</v>
      </c>
      <c r="E1" s="119"/>
      <c r="F1" s="119"/>
      <c r="G1" s="119"/>
      <c r="H1" s="119"/>
      <c r="I1" s="119"/>
      <c r="J1" s="120"/>
      <c r="K1" s="23"/>
      <c r="L1" s="24"/>
      <c r="M1" s="113" t="s">
        <v>82</v>
      </c>
      <c r="N1" s="2"/>
    </row>
    <row r="2" spans="1:14">
      <c r="A2" s="25"/>
      <c r="C2" s="26"/>
      <c r="D2" s="26"/>
      <c r="E2" s="26"/>
      <c r="F2" s="26"/>
      <c r="G2" s="26"/>
      <c r="H2" s="26"/>
      <c r="I2" s="26"/>
      <c r="L2" s="121"/>
      <c r="M2" s="122"/>
      <c r="N2" s="2"/>
    </row>
    <row r="3" spans="1:14" ht="22.35" customHeight="1">
      <c r="A3" s="125"/>
      <c r="B3" s="126"/>
      <c r="C3" s="126"/>
      <c r="D3" s="127" t="s">
        <v>40</v>
      </c>
      <c r="E3" s="128"/>
      <c r="F3" s="128"/>
      <c r="G3" s="128"/>
      <c r="H3" s="128"/>
      <c r="I3" s="128"/>
      <c r="J3" s="129"/>
      <c r="M3" s="27"/>
    </row>
    <row r="4" spans="1:14">
      <c r="A4" s="16"/>
      <c r="B4" s="26"/>
      <c r="C4" s="26" t="s">
        <v>4</v>
      </c>
      <c r="D4" s="33">
        <v>0</v>
      </c>
      <c r="E4" s="26"/>
      <c r="F4" s="26" t="s">
        <v>4</v>
      </c>
      <c r="G4" s="33">
        <v>0</v>
      </c>
      <c r="H4" s="26"/>
      <c r="I4" s="26" t="s">
        <v>4</v>
      </c>
      <c r="J4" s="33">
        <v>0</v>
      </c>
      <c r="K4" s="26"/>
      <c r="L4" s="26" t="s">
        <v>4</v>
      </c>
      <c r="M4" s="35">
        <v>0</v>
      </c>
    </row>
    <row r="5" spans="1:14" ht="15.6" customHeight="1">
      <c r="A5" s="16"/>
      <c r="B5" s="26"/>
      <c r="C5" s="26" t="s">
        <v>13</v>
      </c>
      <c r="D5" s="34"/>
      <c r="E5" s="26"/>
      <c r="F5" s="26" t="s">
        <v>13</v>
      </c>
      <c r="G5" s="34"/>
      <c r="H5" s="26"/>
      <c r="I5" s="26" t="s">
        <v>13</v>
      </c>
      <c r="J5" s="34"/>
      <c r="K5" s="26"/>
      <c r="L5" s="26" t="s">
        <v>13</v>
      </c>
      <c r="M5" s="34"/>
    </row>
    <row r="6" spans="1:14" ht="7.35" customHeight="1">
      <c r="A6" s="7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8"/>
    </row>
    <row r="7" spans="1:14">
      <c r="A7" s="28" t="s">
        <v>0</v>
      </c>
      <c r="B7" s="70"/>
      <c r="C7" s="29" t="s">
        <v>1</v>
      </c>
      <c r="D7" s="83"/>
      <c r="E7" s="26"/>
      <c r="F7" s="7" t="s">
        <v>5</v>
      </c>
      <c r="G7" s="83"/>
      <c r="H7" s="26"/>
      <c r="I7" s="29" t="s">
        <v>6</v>
      </c>
      <c r="J7" s="84"/>
      <c r="K7" s="26"/>
      <c r="L7" s="7" t="s">
        <v>7</v>
      </c>
      <c r="M7" s="85"/>
    </row>
    <row r="8" spans="1:14">
      <c r="A8" s="30" t="s">
        <v>37</v>
      </c>
      <c r="B8" s="72"/>
      <c r="C8" s="8" t="s">
        <v>65</v>
      </c>
      <c r="D8" s="8"/>
      <c r="E8" s="26"/>
      <c r="F8" s="9" t="s">
        <v>65</v>
      </c>
      <c r="G8" s="8"/>
      <c r="H8" s="26"/>
      <c r="I8" s="9" t="s">
        <v>65</v>
      </c>
      <c r="J8" s="8"/>
      <c r="K8" s="26"/>
      <c r="L8" s="9" t="s">
        <v>65</v>
      </c>
      <c r="M8" s="8"/>
    </row>
    <row r="9" spans="1:14" ht="16.5" thickBot="1">
      <c r="A9" s="16"/>
      <c r="B9" s="26"/>
      <c r="C9" s="10" t="s">
        <v>8</v>
      </c>
      <c r="D9" s="11" t="s">
        <v>66</v>
      </c>
      <c r="E9" s="26"/>
      <c r="F9" s="10" t="s">
        <v>8</v>
      </c>
      <c r="G9" s="11" t="s">
        <v>66</v>
      </c>
      <c r="H9" s="26"/>
      <c r="I9" s="10" t="s">
        <v>8</v>
      </c>
      <c r="J9" s="11" t="s">
        <v>66</v>
      </c>
      <c r="K9" s="26"/>
      <c r="L9" s="10" t="s">
        <v>8</v>
      </c>
      <c r="M9" s="11" t="s">
        <v>66</v>
      </c>
    </row>
    <row r="10" spans="1:14" ht="17.25" thickTop="1" thickBot="1">
      <c r="A10" s="16"/>
      <c r="B10" s="26"/>
      <c r="C10" s="12">
        <f>(D4*B8)+B8</f>
        <v>0</v>
      </c>
      <c r="D10" s="31"/>
      <c r="E10" s="26"/>
      <c r="F10" s="12">
        <f>(G4*B8)+D10</f>
        <v>0</v>
      </c>
      <c r="G10" s="31"/>
      <c r="H10" s="26"/>
      <c r="I10" s="12">
        <f>(J4*B8)+G10</f>
        <v>0</v>
      </c>
      <c r="J10" s="31"/>
      <c r="K10" s="26"/>
      <c r="L10" s="12">
        <f>(M4*B8)+J10</f>
        <v>0</v>
      </c>
      <c r="M10" s="32"/>
    </row>
    <row r="11" spans="1:14" ht="16.5" thickTop="1">
      <c r="A11" s="30"/>
      <c r="B11" s="26"/>
      <c r="C11" s="13"/>
      <c r="D11" s="14" t="str">
        <f>IF(D10&gt;C10,"ERROR","")</f>
        <v/>
      </c>
      <c r="E11" s="26"/>
      <c r="F11" s="13"/>
      <c r="G11" s="14" t="str">
        <f>IF(G10&gt;F10,"ERROR","")</f>
        <v/>
      </c>
      <c r="H11" s="26"/>
      <c r="I11" s="13"/>
      <c r="J11" s="14" t="str">
        <f>IF(J10&gt;I10, "ERROR","")</f>
        <v/>
      </c>
      <c r="K11" s="26"/>
      <c r="L11" s="13"/>
      <c r="M11" s="14" t="str">
        <f>IF(M10&gt;L10,"ERROR","")</f>
        <v/>
      </c>
    </row>
    <row r="12" spans="1:14" ht="7.5" customHeight="1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</row>
    <row r="13" spans="1:14">
      <c r="A13" s="28" t="s">
        <v>0</v>
      </c>
      <c r="B13" s="70"/>
      <c r="C13" s="29" t="s">
        <v>1</v>
      </c>
      <c r="D13" s="83"/>
      <c r="E13" s="26"/>
      <c r="F13" s="29" t="s">
        <v>5</v>
      </c>
      <c r="G13" s="83"/>
      <c r="H13" s="26"/>
      <c r="I13" s="7" t="s">
        <v>6</v>
      </c>
      <c r="J13" s="83"/>
      <c r="K13" s="26"/>
      <c r="L13" s="29" t="s">
        <v>7</v>
      </c>
      <c r="M13" s="84"/>
    </row>
    <row r="14" spans="1:14" ht="20.85" customHeight="1">
      <c r="A14" s="73" t="s">
        <v>38</v>
      </c>
      <c r="B14" s="71"/>
      <c r="C14" s="9" t="s">
        <v>65</v>
      </c>
      <c r="D14" s="8"/>
      <c r="E14" s="26"/>
      <c r="F14" s="9" t="s">
        <v>65</v>
      </c>
      <c r="G14" s="8"/>
      <c r="H14" s="26"/>
      <c r="I14" s="9" t="s">
        <v>65</v>
      </c>
      <c r="J14" s="8"/>
      <c r="K14" s="26"/>
      <c r="L14" s="9" t="s">
        <v>65</v>
      </c>
      <c r="M14" s="8"/>
    </row>
    <row r="15" spans="1:14" ht="16.5" thickBot="1">
      <c r="A15" s="16"/>
      <c r="B15" s="26"/>
      <c r="C15" s="10" t="s">
        <v>8</v>
      </c>
      <c r="D15" s="11" t="s">
        <v>66</v>
      </c>
      <c r="E15" s="26"/>
      <c r="F15" s="10" t="s">
        <v>8</v>
      </c>
      <c r="G15" s="11" t="s">
        <v>66</v>
      </c>
      <c r="H15" s="26"/>
      <c r="I15" s="10" t="s">
        <v>8</v>
      </c>
      <c r="J15" s="11" t="s">
        <v>66</v>
      </c>
      <c r="K15" s="26"/>
      <c r="L15" s="10" t="s">
        <v>8</v>
      </c>
      <c r="M15" s="11" t="s">
        <v>66</v>
      </c>
    </row>
    <row r="16" spans="1:14" ht="17.25" thickTop="1" thickBot="1">
      <c r="A16" s="16"/>
      <c r="B16" s="26"/>
      <c r="C16" s="74">
        <f>(D4*B14)+B14</f>
        <v>0</v>
      </c>
      <c r="D16" s="17"/>
      <c r="E16" s="26"/>
      <c r="F16" s="74">
        <f>(G4*B14)+D16</f>
        <v>0</v>
      </c>
      <c r="G16" s="36"/>
      <c r="H16" s="26"/>
      <c r="I16" s="74">
        <f>(J4*B14)+G16</f>
        <v>0</v>
      </c>
      <c r="J16" s="36"/>
      <c r="K16" s="26"/>
      <c r="L16" s="75">
        <f>(M4*B14)+J16</f>
        <v>0</v>
      </c>
      <c r="M16" s="37"/>
    </row>
    <row r="17" spans="1:13" ht="16.5" thickTop="1">
      <c r="A17" s="16"/>
      <c r="B17" s="26"/>
      <c r="C17" s="18"/>
      <c r="D17" s="19" t="str">
        <f>IF(D16&gt;C16, "ERROR", "")</f>
        <v/>
      </c>
      <c r="E17" s="26"/>
      <c r="F17" s="18"/>
      <c r="G17" s="20" t="str">
        <f>IF(G16&gt;F16,"ERROR","")</f>
        <v/>
      </c>
      <c r="H17" s="26"/>
      <c r="I17" s="18"/>
      <c r="J17" s="20" t="str">
        <f>IF(J16&gt;I16, "ERROR","")</f>
        <v/>
      </c>
      <c r="K17" s="26"/>
      <c r="L17" s="21"/>
      <c r="M17" s="20" t="str">
        <f>IF(M16&gt;L16,"ERROR","")</f>
        <v/>
      </c>
    </row>
    <row r="18" spans="1:13" ht="7.35" customHeight="1">
      <c r="A18" s="76"/>
      <c r="B18" s="77"/>
      <c r="C18" s="79"/>
      <c r="D18" s="80"/>
      <c r="E18" s="77"/>
      <c r="F18" s="79"/>
      <c r="G18" s="81"/>
      <c r="H18" s="77"/>
      <c r="I18" s="79"/>
      <c r="J18" s="81"/>
      <c r="K18" s="77"/>
      <c r="L18" s="79"/>
      <c r="M18" s="82"/>
    </row>
    <row r="19" spans="1:13">
      <c r="A19" s="28" t="s">
        <v>0</v>
      </c>
      <c r="B19" s="70"/>
      <c r="C19" s="29" t="s">
        <v>1</v>
      </c>
      <c r="D19" s="83"/>
      <c r="E19" s="26"/>
      <c r="F19" s="29" t="s">
        <v>5</v>
      </c>
      <c r="G19" s="83"/>
      <c r="H19" s="26"/>
      <c r="I19" s="7" t="s">
        <v>6</v>
      </c>
      <c r="J19" s="83"/>
      <c r="K19" s="26"/>
      <c r="L19" s="29" t="s">
        <v>7</v>
      </c>
      <c r="M19" s="84"/>
    </row>
    <row r="20" spans="1:13">
      <c r="A20" s="30" t="s">
        <v>39</v>
      </c>
      <c r="B20" s="71"/>
      <c r="C20" s="9" t="s">
        <v>65</v>
      </c>
      <c r="D20" s="8"/>
      <c r="E20" s="26"/>
      <c r="F20" s="9" t="s">
        <v>65</v>
      </c>
      <c r="G20" s="8"/>
      <c r="H20" s="26"/>
      <c r="I20" s="9" t="s">
        <v>65</v>
      </c>
      <c r="J20" s="8"/>
      <c r="K20" s="26"/>
      <c r="L20" s="9" t="s">
        <v>65</v>
      </c>
      <c r="M20" s="8"/>
    </row>
    <row r="21" spans="1:13" ht="16.5" thickBot="1">
      <c r="A21" s="16"/>
      <c r="B21" s="26"/>
      <c r="C21" s="10" t="s">
        <v>8</v>
      </c>
      <c r="D21" s="11" t="s">
        <v>66</v>
      </c>
      <c r="E21" s="26"/>
      <c r="F21" s="10" t="s">
        <v>8</v>
      </c>
      <c r="G21" s="11" t="s">
        <v>66</v>
      </c>
      <c r="H21" s="26"/>
      <c r="I21" s="10" t="s">
        <v>8</v>
      </c>
      <c r="J21" s="11" t="s">
        <v>66</v>
      </c>
      <c r="K21" s="26"/>
      <c r="L21" s="10" t="s">
        <v>8</v>
      </c>
      <c r="M21" s="11" t="s">
        <v>66</v>
      </c>
    </row>
    <row r="22" spans="1:13" ht="17.25" thickTop="1" thickBot="1">
      <c r="A22" s="16"/>
      <c r="B22" s="26"/>
      <c r="C22" s="74">
        <f>(D4*B20)+B20</f>
        <v>0</v>
      </c>
      <c r="D22" s="17"/>
      <c r="E22" s="26"/>
      <c r="F22" s="74">
        <f>(G4*B20)+D22</f>
        <v>0</v>
      </c>
      <c r="G22" s="36"/>
      <c r="H22" s="26"/>
      <c r="I22" s="74">
        <f>(J4*B20)+G22</f>
        <v>0</v>
      </c>
      <c r="J22" s="36"/>
      <c r="K22" s="26"/>
      <c r="L22" s="75">
        <f>(M4*B20)+J22</f>
        <v>0</v>
      </c>
      <c r="M22" s="37"/>
    </row>
    <row r="23" spans="1:13" ht="16.5" thickTop="1">
      <c r="A23" s="16"/>
      <c r="B23" s="26"/>
      <c r="C23" s="18"/>
      <c r="D23" s="19" t="str">
        <f>IF(D22&gt;C22, "ERROR", "")</f>
        <v/>
      </c>
      <c r="E23" s="26"/>
      <c r="F23" s="18"/>
      <c r="G23" s="20" t="str">
        <f>IF(G22&gt;F22,"ERROR","")</f>
        <v/>
      </c>
      <c r="H23" s="26"/>
      <c r="I23" s="18"/>
      <c r="J23" s="20" t="str">
        <f>IF(J22&gt;I22, "ERROR","")</f>
        <v/>
      </c>
      <c r="K23" s="26"/>
      <c r="L23" s="21"/>
      <c r="M23" s="20" t="str">
        <f>IF(M22&gt;L22,"ERROR","")</f>
        <v/>
      </c>
    </row>
    <row r="24" spans="1:13">
      <c r="A24" s="16"/>
      <c r="B24" s="26"/>
      <c r="C24" s="133" t="s">
        <v>62</v>
      </c>
      <c r="D24" s="134"/>
      <c r="E24" s="134"/>
      <c r="F24" s="134"/>
      <c r="G24" s="134"/>
      <c r="H24" s="134"/>
      <c r="I24" s="134"/>
      <c r="J24" s="134"/>
      <c r="K24" s="134"/>
      <c r="L24" s="134"/>
      <c r="M24" s="91"/>
    </row>
    <row r="25" spans="1:13" ht="15.6" customHeight="1">
      <c r="A25" s="16"/>
      <c r="B25" s="26"/>
      <c r="C25" s="114"/>
      <c r="D25" s="89"/>
      <c r="E25" s="26"/>
      <c r="F25" s="114"/>
      <c r="G25" s="115"/>
      <c r="H25" s="26"/>
      <c r="I25" s="114"/>
      <c r="J25" s="115"/>
      <c r="K25" s="26"/>
      <c r="L25" s="114"/>
      <c r="M25" s="116"/>
    </row>
    <row r="26" spans="1:13" ht="18.75" customHeight="1">
      <c r="A26" s="148" t="s">
        <v>71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50"/>
    </row>
    <row r="27" spans="1:13" ht="23.1" customHeight="1">
      <c r="A27" s="123" t="s">
        <v>70</v>
      </c>
      <c r="B27" s="124"/>
      <c r="C27" s="124"/>
      <c r="D27" s="124"/>
      <c r="E27" s="124"/>
      <c r="F27" s="124"/>
      <c r="G27" s="124"/>
      <c r="M27" s="27"/>
    </row>
    <row r="28" spans="1:13">
      <c r="A28" s="95" t="s">
        <v>44</v>
      </c>
      <c r="B28" s="136" t="s">
        <v>12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</row>
    <row r="29" spans="1:13">
      <c r="A29" s="96" t="s">
        <v>41</v>
      </c>
      <c r="B29" s="136" t="s">
        <v>78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</row>
    <row r="30" spans="1:13">
      <c r="A30" s="97" t="s">
        <v>45</v>
      </c>
      <c r="B30" s="136" t="s">
        <v>19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</row>
    <row r="31" spans="1:13">
      <c r="A31" s="98" t="s">
        <v>46</v>
      </c>
      <c r="B31" s="136" t="s">
        <v>29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  <row r="32" spans="1:13">
      <c r="A32" s="99" t="s">
        <v>47</v>
      </c>
      <c r="B32" s="136" t="s">
        <v>48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</row>
    <row r="33" spans="1:13">
      <c r="A33" s="99" t="s">
        <v>24</v>
      </c>
      <c r="B33" s="135" t="s">
        <v>49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</row>
    <row r="34" spans="1:13">
      <c r="A34" s="99" t="s">
        <v>50</v>
      </c>
      <c r="B34" s="135" t="s">
        <v>51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</row>
    <row r="35" spans="1:13">
      <c r="A35" s="100" t="s">
        <v>25</v>
      </c>
      <c r="B35" s="136" t="s">
        <v>55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</row>
    <row r="36" spans="1:13">
      <c r="A36" s="100" t="s">
        <v>52</v>
      </c>
      <c r="B36" s="136" t="s">
        <v>56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</row>
    <row r="37" spans="1:13" ht="15.75" customHeight="1">
      <c r="A37" s="100" t="s">
        <v>53</v>
      </c>
      <c r="B37" s="136" t="s">
        <v>57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</row>
    <row r="38" spans="1:13" ht="31.5" customHeight="1">
      <c r="A38" s="101" t="s">
        <v>27</v>
      </c>
      <c r="B38" s="136" t="s">
        <v>79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1:13" ht="29.45" customHeight="1">
      <c r="A39" s="101" t="s">
        <v>54</v>
      </c>
      <c r="B39" s="136" t="s">
        <v>80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1:13" ht="31.5" customHeight="1">
      <c r="A40" s="101" t="s">
        <v>58</v>
      </c>
      <c r="B40" s="136" t="s">
        <v>81</v>
      </c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3" ht="31.5" customHeight="1">
      <c r="A41" s="139" t="s">
        <v>43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1"/>
    </row>
    <row r="42" spans="1:13" ht="16.5" customHeight="1">
      <c r="A42" s="137" t="s">
        <v>32</v>
      </c>
      <c r="B42" s="138"/>
      <c r="C42" s="138"/>
      <c r="D42" s="138"/>
      <c r="E42" s="138"/>
      <c r="F42" s="138"/>
      <c r="G42" s="111"/>
      <c r="H42" s="111"/>
      <c r="I42" s="111"/>
      <c r="J42" s="111"/>
      <c r="K42" s="111"/>
      <c r="L42" s="111"/>
      <c r="M42" s="112"/>
    </row>
  </sheetData>
  <sheetProtection algorithmName="SHA-512" hashValue="QI/mnc1uy8kmD+1n/OBqZ8MykqyM21tMZ5ioPKnmg+oKLjW+Lmh/+3gMrpf2bvll+KjBnMqXlhNqI26kiOGUTA==" saltValue="YQuK4LwxvT6gkV/6LMcNtg==" spinCount="100000" sheet="1" objects="1" scenarios="1"/>
  <mergeCells count="22">
    <mergeCell ref="A27:G27"/>
    <mergeCell ref="D1:J1"/>
    <mergeCell ref="L2:M2"/>
    <mergeCell ref="A3:C3"/>
    <mergeCell ref="D3:J3"/>
    <mergeCell ref="A26:M26"/>
    <mergeCell ref="C24:L24"/>
    <mergeCell ref="A42:F42"/>
    <mergeCell ref="B28:M28"/>
    <mergeCell ref="B29:M29"/>
    <mergeCell ref="B30:M30"/>
    <mergeCell ref="B31:M31"/>
    <mergeCell ref="B32:M32"/>
    <mergeCell ref="B33:M33"/>
    <mergeCell ref="B35:M35"/>
    <mergeCell ref="B36:M36"/>
    <mergeCell ref="B38:M38"/>
    <mergeCell ref="B39:M39"/>
    <mergeCell ref="A41:M41"/>
    <mergeCell ref="B34:M34"/>
    <mergeCell ref="B37:M37"/>
    <mergeCell ref="B40:M40"/>
  </mergeCells>
  <hyperlinks>
    <hyperlink ref="A27" r:id="rId1" display="https://www.nj.gov/dca/divisions/dlgs/programs/lpcl.html" xr:uid="{52085F92-3B99-469C-8E03-D97642AADCCA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SAMPLE</vt:lpstr>
      <vt:lpstr>CR Workbook</vt:lpstr>
      <vt:lpstr>FP Workbook</vt:lpstr>
      <vt:lpstr>'CR Workbook'!Print_Area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 Hewins</dc:creator>
  <cp:lastModifiedBy>Cappiello, Diane</cp:lastModifiedBy>
  <cp:lastPrinted>2021-04-01T18:07:09Z</cp:lastPrinted>
  <dcterms:created xsi:type="dcterms:W3CDTF">2021-01-25T20:24:51Z</dcterms:created>
  <dcterms:modified xsi:type="dcterms:W3CDTF">2026-05-08T15:48:22Z</dcterms:modified>
</cp:coreProperties>
</file>